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990" windowWidth="16575" windowHeight="379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M24" i="1" l="1"/>
  <c r="K24" i="1"/>
  <c r="J24" i="1"/>
  <c r="I24" i="1"/>
  <c r="H24" i="1"/>
  <c r="M23" i="1"/>
  <c r="K23" i="1"/>
  <c r="J23" i="1"/>
  <c r="I23" i="1"/>
  <c r="H23" i="1"/>
  <c r="M22" i="1"/>
  <c r="K22" i="1"/>
  <c r="J22" i="1"/>
  <c r="I22" i="1"/>
  <c r="H22" i="1"/>
  <c r="M21" i="1"/>
  <c r="K21" i="1"/>
  <c r="J21" i="1"/>
  <c r="I21" i="1"/>
  <c r="H21" i="1"/>
  <c r="M20" i="1"/>
  <c r="K20" i="1"/>
  <c r="J20" i="1"/>
  <c r="I20" i="1"/>
  <c r="H20" i="1"/>
  <c r="L22" i="1" l="1"/>
  <c r="L23" i="1"/>
  <c r="L21" i="1"/>
  <c r="L24" i="1"/>
  <c r="L20" i="1"/>
  <c r="K29" i="1"/>
  <c r="M29" i="1"/>
  <c r="H29" i="1"/>
  <c r="I29" i="1"/>
  <c r="J29" i="1"/>
  <c r="L29" i="1" l="1"/>
  <c r="H17" i="1" l="1"/>
  <c r="K15" i="1" l="1"/>
  <c r="K16" i="1"/>
  <c r="H27" i="1"/>
  <c r="I27" i="1"/>
  <c r="J27" i="1"/>
  <c r="K27" i="1"/>
  <c r="M27" i="1"/>
  <c r="L27" i="1" l="1"/>
  <c r="K19" i="1"/>
  <c r="K25" i="1"/>
  <c r="K26" i="1"/>
  <c r="K28" i="1"/>
  <c r="D7" i="1" s="1"/>
  <c r="K18" i="1"/>
  <c r="K17" i="1"/>
  <c r="M19" i="1"/>
  <c r="M25" i="1"/>
  <c r="M26" i="1"/>
  <c r="M28" i="1"/>
  <c r="J28" i="1"/>
  <c r="I28" i="1"/>
  <c r="H28" i="1"/>
  <c r="J26" i="1"/>
  <c r="I26" i="1"/>
  <c r="H26" i="1"/>
  <c r="J25" i="1"/>
  <c r="I25" i="1"/>
  <c r="H25" i="1"/>
  <c r="D4" i="1" s="1"/>
  <c r="J19" i="1"/>
  <c r="I19" i="1"/>
  <c r="H19" i="1"/>
  <c r="M16" i="1"/>
  <c r="M17" i="1"/>
  <c r="M18" i="1"/>
  <c r="M15" i="1"/>
  <c r="J16" i="1"/>
  <c r="J17" i="1"/>
  <c r="J18" i="1"/>
  <c r="J15" i="1"/>
  <c r="I16" i="1"/>
  <c r="I17" i="1"/>
  <c r="I18" i="1"/>
  <c r="I15" i="1"/>
  <c r="H16" i="1"/>
  <c r="H18" i="1"/>
  <c r="H15" i="1"/>
  <c r="F4" i="1" l="1"/>
  <c r="F7" i="1"/>
  <c r="E6" i="1"/>
  <c r="D8" i="1"/>
  <c r="D6" i="1"/>
  <c r="D5" i="1"/>
  <c r="F5" i="1"/>
  <c r="F6" i="1"/>
  <c r="F10" i="1"/>
  <c r="F8" i="1"/>
  <c r="D10" i="1"/>
  <c r="L26" i="1"/>
  <c r="L17" i="1"/>
  <c r="L15" i="1"/>
  <c r="L16" i="1"/>
  <c r="E4" i="1" s="1"/>
  <c r="L18" i="1"/>
  <c r="E8" i="1" s="1"/>
  <c r="L19" i="1"/>
  <c r="L28" i="1"/>
  <c r="E7" i="1" s="1"/>
  <c r="L25" i="1"/>
  <c r="E5" i="1" l="1"/>
  <c r="E10" i="1"/>
</calcChain>
</file>

<file path=xl/sharedStrings.xml><?xml version="1.0" encoding="utf-8"?>
<sst xmlns="http://schemas.openxmlformats.org/spreadsheetml/2006/main" count="82" uniqueCount="25">
  <si>
    <t>:</t>
  </si>
  <si>
    <t>Team 1</t>
  </si>
  <si>
    <t>Team 2</t>
  </si>
  <si>
    <t>Satz 1</t>
  </si>
  <si>
    <t>Satz 2</t>
  </si>
  <si>
    <t>Pkt.</t>
  </si>
  <si>
    <t>Diff. Pkt.</t>
  </si>
  <si>
    <t>Plus Pkt.</t>
  </si>
  <si>
    <t>Diff.</t>
  </si>
  <si>
    <t>Pluspkt.</t>
  </si>
  <si>
    <t>Rangliste Mixed</t>
  </si>
  <si>
    <t>DTV Oberdorf</t>
  </si>
  <si>
    <t>MR/FTV Bennwil</t>
  </si>
  <si>
    <t>TV Oberdorf</t>
  </si>
  <si>
    <t>IC Lampenberg Mixed</t>
  </si>
  <si>
    <t>DTV/TV Bennwil 1</t>
  </si>
  <si>
    <t>DTV/TV Bennwil 2</t>
  </si>
  <si>
    <t>IC Lampenberg</t>
  </si>
  <si>
    <t>IC Lampi Mixed</t>
  </si>
  <si>
    <t>IC Lampi MIxed</t>
  </si>
  <si>
    <t>Rangliste Damen</t>
  </si>
  <si>
    <t>+ Pkt.</t>
  </si>
  <si>
    <t>IC Lampi Damen</t>
  </si>
  <si>
    <t>IC Lampenberg Damen</t>
  </si>
  <si>
    <t>Verein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</si>
</sst>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Fr.&quot;\ #,##0.00"/>
  </numFmts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0" xfId="0" applyFill="1"/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abSelected="1" zoomScaleNormal="100" workbookViewId="0">
      <pane ySplit="11" topLeftCell="A12" activePane="bottomLeft" state="frozen"/>
      <selection pane="bottomLeft" activeCell="A2" sqref="A2"/>
    </sheetView>
  </sheetViews>
  <sheetFormatPr baseColWidth="10" defaultRowHeight="14.25" x14ac:dyDescent="0.2"/>
  <cols>
    <col min="1" max="1" width="17.625" style="1" customWidth="1"/>
    <col min="2" max="2" width="2" style="1" bestFit="1" customWidth="1"/>
    <col min="3" max="3" width="18.625" style="1" bestFit="1" customWidth="1"/>
    <col min="4" max="11" width="6.625" style="1" customWidth="1"/>
    <col min="12" max="13" width="6.75" style="1" customWidth="1"/>
    <col min="14" max="14" width="4.125" style="1" customWidth="1"/>
    <col min="15" max="15" width="6.625" style="1" customWidth="1"/>
    <col min="16" max="16" width="20.625" style="2" customWidth="1"/>
    <col min="17" max="19" width="10.625" style="1" customWidth="1"/>
    <col min="20" max="22" width="6.625" style="1" customWidth="1"/>
    <col min="23" max="25" width="11" style="1"/>
  </cols>
  <sheetData>
    <row r="1" spans="1:25" ht="20.100000000000001" customHeight="1" x14ac:dyDescent="0.2">
      <c r="H1" s="41"/>
      <c r="I1" s="59"/>
      <c r="J1" s="59"/>
      <c r="K1" s="59"/>
      <c r="L1" s="59"/>
      <c r="M1" s="59"/>
      <c r="N1" s="59"/>
      <c r="P1" s="61" t="s">
        <v>10</v>
      </c>
      <c r="Q1" s="61"/>
      <c r="R1" s="61"/>
      <c r="S1" s="61"/>
    </row>
    <row r="2" spans="1:25" ht="20.100000000000001" customHeight="1" x14ac:dyDescent="0.2">
      <c r="H2" s="41"/>
      <c r="I2" s="60"/>
      <c r="J2" s="60"/>
      <c r="K2" s="60"/>
      <c r="L2" s="56"/>
      <c r="M2" s="56"/>
      <c r="N2" s="56"/>
      <c r="P2" s="62" t="s">
        <v>24</v>
      </c>
      <c r="Q2" s="12" t="s">
        <v>5</v>
      </c>
      <c r="R2" s="12" t="s">
        <v>8</v>
      </c>
      <c r="S2" s="12" t="s">
        <v>9</v>
      </c>
    </row>
    <row r="3" spans="1:25" ht="20.100000000000001" customHeight="1" x14ac:dyDescent="0.2">
      <c r="C3" s="62" t="s">
        <v>24</v>
      </c>
      <c r="D3" s="36" t="s">
        <v>5</v>
      </c>
      <c r="E3" s="36" t="s">
        <v>8</v>
      </c>
      <c r="F3" s="39" t="s">
        <v>21</v>
      </c>
      <c r="H3" s="41"/>
      <c r="I3" s="60"/>
      <c r="J3" s="60"/>
      <c r="K3" s="60"/>
      <c r="L3" s="57"/>
      <c r="M3" s="57"/>
      <c r="N3" s="57"/>
      <c r="O3" s="36">
        <v>1</v>
      </c>
      <c r="P3" s="54" t="s">
        <v>15</v>
      </c>
      <c r="Q3" s="24">
        <v>18</v>
      </c>
      <c r="R3" s="24">
        <v>48</v>
      </c>
      <c r="S3" s="24">
        <v>237</v>
      </c>
      <c r="T3" s="15"/>
      <c r="U3" s="2"/>
    </row>
    <row r="4" spans="1:25" ht="20.100000000000001" customHeight="1" x14ac:dyDescent="0.2">
      <c r="C4" s="18" t="s">
        <v>14</v>
      </c>
      <c r="D4" s="12">
        <f>SUM(K16+H20+K23+H25+H27)</f>
        <v>16</v>
      </c>
      <c r="E4" s="12">
        <f>SUM(L16+I20+L23+I25+I27)</f>
        <v>77</v>
      </c>
      <c r="F4" s="12">
        <f>SUM(M16+J20+M23+J25+J27)</f>
        <v>244</v>
      </c>
      <c r="H4" s="41"/>
      <c r="I4" s="60"/>
      <c r="J4" s="60"/>
      <c r="K4" s="60"/>
      <c r="L4" s="57"/>
      <c r="M4" s="57"/>
      <c r="N4" s="57"/>
      <c r="O4" s="36">
        <v>2</v>
      </c>
      <c r="P4" s="54" t="s">
        <v>14</v>
      </c>
      <c r="Q4" s="24">
        <v>16</v>
      </c>
      <c r="R4" s="24">
        <v>77</v>
      </c>
      <c r="S4" s="24">
        <v>244</v>
      </c>
      <c r="T4" s="16"/>
    </row>
    <row r="5" spans="1:25" ht="20.100000000000001" customHeight="1" x14ac:dyDescent="0.2">
      <c r="C5" s="18" t="s">
        <v>12</v>
      </c>
      <c r="D5" s="12">
        <f>SUM(K15+K19+H23+K26+H28)</f>
        <v>6</v>
      </c>
      <c r="E5" s="12">
        <f>SUM(L15+L19+I23+L26+I28)</f>
        <v>-29</v>
      </c>
      <c r="F5" s="12">
        <f>SUM(M15+M19+J23+M26+J28)</f>
        <v>205</v>
      </c>
      <c r="H5" s="41"/>
      <c r="I5" s="60"/>
      <c r="J5" s="60"/>
      <c r="K5" s="60"/>
      <c r="L5" s="57"/>
      <c r="M5" s="57"/>
      <c r="N5" s="57"/>
      <c r="O5" s="36">
        <v>3</v>
      </c>
      <c r="P5" s="54" t="s">
        <v>13</v>
      </c>
      <c r="Q5" s="24">
        <v>14</v>
      </c>
      <c r="R5" s="24">
        <v>52</v>
      </c>
      <c r="S5" s="24">
        <v>230</v>
      </c>
      <c r="T5" s="16"/>
    </row>
    <row r="6" spans="1:25" ht="20.100000000000001" customHeight="1" x14ac:dyDescent="0.2">
      <c r="A6" s="2"/>
      <c r="B6" s="2"/>
      <c r="C6" s="18" t="s">
        <v>11</v>
      </c>
      <c r="D6" s="12">
        <f>SUM(H16+H18+K22+H26+K29)</f>
        <v>14</v>
      </c>
      <c r="E6" s="12">
        <f>SUM(I16+I18+L22+I26+L29)</f>
        <v>52</v>
      </c>
      <c r="F6" s="12">
        <f>SUM(J16+J18+M22+J26+M29)</f>
        <v>230</v>
      </c>
      <c r="G6" s="2"/>
      <c r="H6" s="41"/>
      <c r="I6" s="60"/>
      <c r="J6" s="60"/>
      <c r="K6" s="60"/>
      <c r="L6" s="57"/>
      <c r="M6" s="57"/>
      <c r="N6" s="57"/>
      <c r="O6" s="36">
        <v>4</v>
      </c>
      <c r="P6" s="54" t="s">
        <v>12</v>
      </c>
      <c r="Q6" s="24">
        <v>6</v>
      </c>
      <c r="R6" s="24">
        <v>-29</v>
      </c>
      <c r="S6" s="24">
        <v>205</v>
      </c>
      <c r="T6" s="16"/>
      <c r="U6" s="2"/>
      <c r="V6" s="2"/>
      <c r="W6" s="2"/>
      <c r="X6" s="2"/>
      <c r="Y6" s="2"/>
    </row>
    <row r="7" spans="1:25" ht="20.100000000000001" customHeight="1" x14ac:dyDescent="0.2">
      <c r="C7" s="18" t="s">
        <v>16</v>
      </c>
      <c r="D7" s="12">
        <f>SUM(H17+K20+H22+H24+K28)</f>
        <v>2</v>
      </c>
      <c r="E7" s="12">
        <f>SUM(I17+L20+I22+I24+L28)</f>
        <v>-74</v>
      </c>
      <c r="F7" s="12">
        <f>SUM(J17+M20+J22+J24+M28)</f>
        <v>169</v>
      </c>
      <c r="H7" s="41"/>
      <c r="I7" s="59"/>
      <c r="J7" s="59"/>
      <c r="K7" s="59"/>
      <c r="L7" s="41"/>
      <c r="M7" s="41"/>
      <c r="N7" s="41"/>
      <c r="O7" s="36">
        <v>5</v>
      </c>
      <c r="P7" s="55" t="s">
        <v>16</v>
      </c>
      <c r="Q7" s="36">
        <v>2</v>
      </c>
      <c r="R7" s="36">
        <v>-74</v>
      </c>
      <c r="S7" s="36">
        <v>169</v>
      </c>
      <c r="T7" s="16"/>
    </row>
    <row r="8" spans="1:25" ht="20.100000000000001" customHeight="1" x14ac:dyDescent="0.2">
      <c r="A8" s="2"/>
      <c r="B8" s="2"/>
      <c r="C8" s="18" t="s">
        <v>15</v>
      </c>
      <c r="D8" s="12">
        <f>SUM(H15+K18+H21+K24+K27)</f>
        <v>18</v>
      </c>
      <c r="E8" s="12">
        <f>SUM(I15+L18+I21+L24+L27)</f>
        <v>48</v>
      </c>
      <c r="F8" s="12">
        <f>SUM(J15+M18+J21+M24+M27)</f>
        <v>237</v>
      </c>
      <c r="G8" s="2"/>
      <c r="O8" s="2"/>
      <c r="Q8" s="2"/>
      <c r="R8" s="16"/>
      <c r="S8" s="2"/>
      <c r="T8" s="16"/>
      <c r="U8" s="2"/>
      <c r="V8" s="2"/>
      <c r="W8" s="2"/>
      <c r="X8" s="2"/>
      <c r="Y8" s="2"/>
    </row>
    <row r="9" spans="1:25" ht="20.100000000000001" customHeight="1" x14ac:dyDescent="0.2">
      <c r="A9" s="2"/>
      <c r="B9" s="2"/>
      <c r="C9" s="13"/>
      <c r="D9" s="14"/>
      <c r="E9" s="14"/>
      <c r="F9" s="14"/>
      <c r="G9" s="2"/>
      <c r="P9" s="44" t="s">
        <v>20</v>
      </c>
      <c r="Q9" s="45"/>
      <c r="R9" s="45"/>
      <c r="S9" s="45"/>
      <c r="T9" s="58"/>
      <c r="U9" s="46"/>
      <c r="V9" s="46"/>
      <c r="W9" s="2"/>
      <c r="X9" s="2"/>
      <c r="Y9" s="2"/>
    </row>
    <row r="10" spans="1:25" ht="20.100000000000001" customHeight="1" x14ac:dyDescent="0.2">
      <c r="A10" s="2"/>
      <c r="B10" s="2"/>
      <c r="C10" s="18" t="s">
        <v>17</v>
      </c>
      <c r="D10" s="12">
        <f>SUM(K17+H19+K21+K25+H29)</f>
        <v>4</v>
      </c>
      <c r="E10" s="12">
        <f>SUM(L17+I19+L21+L25+I29)</f>
        <v>-74</v>
      </c>
      <c r="F10" s="12">
        <f>SUM(M17+J19+M21+M25+J29)</f>
        <v>166</v>
      </c>
      <c r="G10" s="2"/>
      <c r="H10" s="37"/>
      <c r="O10" s="2"/>
      <c r="P10" s="53"/>
      <c r="Q10" s="12" t="s">
        <v>5</v>
      </c>
      <c r="R10" s="12" t="s">
        <v>8</v>
      </c>
      <c r="S10" s="12" t="s">
        <v>9</v>
      </c>
      <c r="V10" s="2"/>
      <c r="W10" s="2"/>
      <c r="X10" s="2"/>
      <c r="Y10" s="2"/>
    </row>
    <row r="11" spans="1:25" ht="20.100000000000001" customHeight="1" x14ac:dyDescent="0.2">
      <c r="A11" s="2"/>
      <c r="B11" s="2"/>
      <c r="C11" s="13"/>
      <c r="D11" s="14"/>
      <c r="E11" s="14"/>
      <c r="F11" s="14"/>
      <c r="G11" s="2"/>
      <c r="H11" s="41"/>
      <c r="O11" s="36">
        <v>1</v>
      </c>
      <c r="P11" s="53" t="s">
        <v>23</v>
      </c>
      <c r="Q11" s="24">
        <v>4</v>
      </c>
      <c r="R11" s="24">
        <v>-74</v>
      </c>
      <c r="S11" s="24">
        <v>166</v>
      </c>
      <c r="T11" s="2"/>
      <c r="U11" s="2"/>
      <c r="V11" s="2"/>
      <c r="W11" s="2"/>
      <c r="X11" s="2"/>
      <c r="Y11" s="2"/>
    </row>
    <row r="12" spans="1:25" ht="20.100000000000001" customHeight="1" thickBot="1" x14ac:dyDescent="0.25">
      <c r="A12" s="2"/>
      <c r="B12" s="2"/>
      <c r="C12" s="13"/>
      <c r="D12" s="14"/>
      <c r="E12" s="14"/>
      <c r="F12" s="14"/>
      <c r="G12" s="2"/>
      <c r="O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20.100000000000001" customHeight="1" x14ac:dyDescent="0.2">
      <c r="A13" s="10"/>
      <c r="B13" s="11"/>
      <c r="C13" s="11"/>
      <c r="D13" s="7"/>
      <c r="E13" s="8"/>
      <c r="F13" s="11"/>
      <c r="G13" s="11"/>
      <c r="H13" s="50" t="s">
        <v>1</v>
      </c>
      <c r="I13" s="51"/>
      <c r="J13" s="52"/>
      <c r="K13" s="51" t="s">
        <v>2</v>
      </c>
      <c r="L13" s="51"/>
      <c r="M13" s="52"/>
    </row>
    <row r="14" spans="1:25" ht="20.100000000000001" customHeight="1" x14ac:dyDescent="0.2">
      <c r="A14" s="3" t="s">
        <v>1</v>
      </c>
      <c r="B14" s="9"/>
      <c r="C14" s="9" t="s">
        <v>2</v>
      </c>
      <c r="D14" s="47" t="s">
        <v>3</v>
      </c>
      <c r="E14" s="48"/>
      <c r="F14" s="49" t="s">
        <v>4</v>
      </c>
      <c r="G14" s="49"/>
      <c r="H14" s="6" t="s">
        <v>5</v>
      </c>
      <c r="I14" s="4" t="s">
        <v>6</v>
      </c>
      <c r="J14" s="5" t="s">
        <v>7</v>
      </c>
      <c r="K14" s="4" t="s">
        <v>5</v>
      </c>
      <c r="L14" s="4" t="s">
        <v>6</v>
      </c>
      <c r="M14" s="5" t="s">
        <v>7</v>
      </c>
    </row>
    <row r="15" spans="1:25" ht="20.100000000000001" customHeight="1" x14ac:dyDescent="0.2">
      <c r="A15" s="17" t="s">
        <v>15</v>
      </c>
      <c r="B15" s="12" t="s">
        <v>0</v>
      </c>
      <c r="C15" s="18" t="s">
        <v>12</v>
      </c>
      <c r="D15" s="24">
        <v>25</v>
      </c>
      <c r="E15" s="24">
        <v>17</v>
      </c>
      <c r="F15" s="24">
        <v>25</v>
      </c>
      <c r="G15" s="27">
        <v>22</v>
      </c>
      <c r="H15" s="19">
        <f>IF(D15&lt;E15,0)+IF(D15&gt;E15,2)+IF(F15&lt;G15,0)+IF(F15&gt;G15,2)</f>
        <v>4</v>
      </c>
      <c r="I15" s="12">
        <f>SUM(D15-E15)+(F15-G15)</f>
        <v>11</v>
      </c>
      <c r="J15" s="20">
        <f>SUM(D15+F15)</f>
        <v>50</v>
      </c>
      <c r="K15" s="38">
        <f t="shared" ref="K15:K18" si="0">IF(E15&lt;D15,0)+IF(E15&gt;D15,2)+IF(G15&lt;F15,0)+IF(G15&gt;F15,2)</f>
        <v>0</v>
      </c>
      <c r="L15" s="12">
        <f>SUM(M15-J15)</f>
        <v>-11</v>
      </c>
      <c r="M15" s="20">
        <f>SUM(E15+G15)</f>
        <v>39</v>
      </c>
    </row>
    <row r="16" spans="1:25" ht="20.100000000000001" customHeight="1" x14ac:dyDescent="0.2">
      <c r="A16" s="17" t="s">
        <v>13</v>
      </c>
      <c r="B16" s="12" t="s">
        <v>0</v>
      </c>
      <c r="C16" s="18" t="s">
        <v>18</v>
      </c>
      <c r="D16" s="24">
        <v>14</v>
      </c>
      <c r="E16" s="24">
        <v>25</v>
      </c>
      <c r="F16" s="24">
        <v>19</v>
      </c>
      <c r="G16" s="27">
        <v>25</v>
      </c>
      <c r="H16" s="19">
        <f t="shared" ref="H16:H18" si="1">IF(D16&lt;E16,0)+IF(D16&gt;E16,2)+IF(F16&lt;G16,0)+IF(F16&gt;G16,2)</f>
        <v>0</v>
      </c>
      <c r="I16" s="12">
        <f t="shared" ref="I16:I18" si="2">SUM(D16-E16)+(F16-G16)</f>
        <v>-17</v>
      </c>
      <c r="J16" s="20">
        <f t="shared" ref="J16:J18" si="3">SUM(D16+F16)</f>
        <v>33</v>
      </c>
      <c r="K16" s="38">
        <f t="shared" si="0"/>
        <v>4</v>
      </c>
      <c r="L16" s="12">
        <f t="shared" ref="L16:L18" si="4">SUM(M16-J16)</f>
        <v>17</v>
      </c>
      <c r="M16" s="20">
        <f t="shared" ref="M16:M18" si="5">SUM(E16+G16)</f>
        <v>50</v>
      </c>
    </row>
    <row r="17" spans="1:25" ht="20.100000000000001" customHeight="1" x14ac:dyDescent="0.2">
      <c r="A17" s="17" t="s">
        <v>16</v>
      </c>
      <c r="B17" s="12" t="s">
        <v>0</v>
      </c>
      <c r="C17" s="18" t="s">
        <v>22</v>
      </c>
      <c r="D17" s="24">
        <v>25</v>
      </c>
      <c r="E17" s="24">
        <v>18</v>
      </c>
      <c r="F17" s="24">
        <v>20</v>
      </c>
      <c r="G17" s="27">
        <v>25</v>
      </c>
      <c r="H17" s="19">
        <f t="shared" si="1"/>
        <v>2</v>
      </c>
      <c r="I17" s="12">
        <f t="shared" si="2"/>
        <v>2</v>
      </c>
      <c r="J17" s="20">
        <f t="shared" si="3"/>
        <v>45</v>
      </c>
      <c r="K17" s="38">
        <f t="shared" si="0"/>
        <v>2</v>
      </c>
      <c r="L17" s="12">
        <f t="shared" si="4"/>
        <v>-2</v>
      </c>
      <c r="M17" s="20">
        <f t="shared" si="5"/>
        <v>43</v>
      </c>
    </row>
    <row r="18" spans="1:25" ht="20.100000000000001" customHeight="1" x14ac:dyDescent="0.2">
      <c r="A18" s="17" t="s">
        <v>13</v>
      </c>
      <c r="B18" s="12" t="s">
        <v>0</v>
      </c>
      <c r="C18" s="18" t="s">
        <v>15</v>
      </c>
      <c r="D18" s="24">
        <v>22</v>
      </c>
      <c r="E18" s="24">
        <v>25</v>
      </c>
      <c r="F18" s="24">
        <v>25</v>
      </c>
      <c r="G18" s="27">
        <v>11</v>
      </c>
      <c r="H18" s="19">
        <f t="shared" si="1"/>
        <v>2</v>
      </c>
      <c r="I18" s="12">
        <f t="shared" si="2"/>
        <v>11</v>
      </c>
      <c r="J18" s="20">
        <f t="shared" si="3"/>
        <v>47</v>
      </c>
      <c r="K18" s="38">
        <f t="shared" si="0"/>
        <v>2</v>
      </c>
      <c r="L18" s="12">
        <f t="shared" si="4"/>
        <v>-11</v>
      </c>
      <c r="M18" s="20">
        <f t="shared" si="5"/>
        <v>36</v>
      </c>
    </row>
    <row r="19" spans="1:25" ht="20.100000000000001" customHeight="1" x14ac:dyDescent="0.2">
      <c r="A19" s="17" t="s">
        <v>22</v>
      </c>
      <c r="B19" s="12" t="s">
        <v>0</v>
      </c>
      <c r="C19" s="18" t="s">
        <v>12</v>
      </c>
      <c r="D19" s="24">
        <v>20</v>
      </c>
      <c r="E19" s="24">
        <v>25</v>
      </c>
      <c r="F19" s="24">
        <v>25</v>
      </c>
      <c r="G19" s="27">
        <v>20</v>
      </c>
      <c r="H19" s="19">
        <f t="shared" ref="H19:H29" si="6">IF(D19&lt;E19,0)+IF(D19&gt;E19,2)+IF(F19&lt;G19,0)+IF(F19&gt;G19,2)</f>
        <v>2</v>
      </c>
      <c r="I19" s="12">
        <f t="shared" ref="I19:I29" si="7">SUM(D19-E19)+(F19-G19)</f>
        <v>0</v>
      </c>
      <c r="J19" s="20">
        <f t="shared" ref="J19:J29" si="8">SUM(D19+F19)</f>
        <v>45</v>
      </c>
      <c r="K19" s="38">
        <f t="shared" ref="K19:K29" si="9">IF(E19&lt;D19,0)+IF(E19&gt;D19,2)+IF(G19&lt;F19,0)+IF(G19&gt;F19,2)</f>
        <v>2</v>
      </c>
      <c r="L19" s="12">
        <f t="shared" ref="L19:L29" si="10">SUM(M19-J19)</f>
        <v>0</v>
      </c>
      <c r="M19" s="20">
        <f t="shared" ref="M19:M29" si="11">SUM(E19+G19)</f>
        <v>45</v>
      </c>
    </row>
    <row r="20" spans="1:25" ht="20.100000000000001" customHeight="1" x14ac:dyDescent="0.2">
      <c r="A20" s="17" t="s">
        <v>18</v>
      </c>
      <c r="B20" s="12" t="s">
        <v>0</v>
      </c>
      <c r="C20" s="18" t="s">
        <v>16</v>
      </c>
      <c r="D20" s="24">
        <v>25</v>
      </c>
      <c r="E20" s="24">
        <v>16</v>
      </c>
      <c r="F20" s="24">
        <v>25</v>
      </c>
      <c r="G20" s="27">
        <v>12</v>
      </c>
      <c r="H20" s="19">
        <f t="shared" ref="H20:H24" si="12">IF(D20&lt;E20,0)+IF(D20&gt;E20,2)+IF(F20&lt;G20,0)+IF(F20&gt;G20,2)</f>
        <v>4</v>
      </c>
      <c r="I20" s="12">
        <f t="shared" ref="I20:I24" si="13">SUM(D20-E20)+(F20-G20)</f>
        <v>22</v>
      </c>
      <c r="J20" s="20">
        <f t="shared" ref="J20:J24" si="14">SUM(D20+F20)</f>
        <v>50</v>
      </c>
      <c r="K20" s="38">
        <f t="shared" ref="K20:K24" si="15">IF(E20&lt;D20,0)+IF(E20&gt;D20,2)+IF(G20&lt;F20,0)+IF(G20&gt;F20,2)</f>
        <v>0</v>
      </c>
      <c r="L20" s="12">
        <f t="shared" ref="L20:L24" si="16">SUM(M20-J20)</f>
        <v>-22</v>
      </c>
      <c r="M20" s="20">
        <f t="shared" ref="M20:M24" si="17">SUM(E20+G20)</f>
        <v>28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5" ht="20.100000000000001" customHeight="1" x14ac:dyDescent="0.2">
      <c r="A21" s="17" t="s">
        <v>15</v>
      </c>
      <c r="B21" s="12" t="s">
        <v>0</v>
      </c>
      <c r="C21" s="18" t="s">
        <v>22</v>
      </c>
      <c r="D21" s="24">
        <v>25</v>
      </c>
      <c r="E21" s="24">
        <v>14</v>
      </c>
      <c r="F21" s="24">
        <v>25</v>
      </c>
      <c r="G21" s="27">
        <v>14</v>
      </c>
      <c r="H21" s="19">
        <f t="shared" si="12"/>
        <v>4</v>
      </c>
      <c r="I21" s="12">
        <f t="shared" si="13"/>
        <v>22</v>
      </c>
      <c r="J21" s="20">
        <f t="shared" si="14"/>
        <v>50</v>
      </c>
      <c r="K21" s="38">
        <f t="shared" si="15"/>
        <v>0</v>
      </c>
      <c r="L21" s="12">
        <f t="shared" si="16"/>
        <v>-22</v>
      </c>
      <c r="M21" s="20">
        <f t="shared" si="17"/>
        <v>28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25" ht="20.100000000000001" customHeight="1" x14ac:dyDescent="0.2">
      <c r="A22" s="21" t="s">
        <v>16</v>
      </c>
      <c r="B22" s="32" t="s">
        <v>0</v>
      </c>
      <c r="C22" s="22" t="s">
        <v>13</v>
      </c>
      <c r="D22" s="25">
        <v>12</v>
      </c>
      <c r="E22" s="25">
        <v>25</v>
      </c>
      <c r="F22" s="25">
        <v>14</v>
      </c>
      <c r="G22" s="28">
        <v>25</v>
      </c>
      <c r="H22" s="19">
        <f t="shared" si="12"/>
        <v>0</v>
      </c>
      <c r="I22" s="12">
        <f t="shared" si="13"/>
        <v>-24</v>
      </c>
      <c r="J22" s="20">
        <f t="shared" si="14"/>
        <v>26</v>
      </c>
      <c r="K22" s="38">
        <f t="shared" si="15"/>
        <v>4</v>
      </c>
      <c r="L22" s="12">
        <f t="shared" si="16"/>
        <v>24</v>
      </c>
      <c r="M22" s="20">
        <f t="shared" si="17"/>
        <v>50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s="23" customFormat="1" ht="20.100000000000001" customHeight="1" x14ac:dyDescent="0.2">
      <c r="A23" s="17" t="s">
        <v>12</v>
      </c>
      <c r="B23" s="12" t="s">
        <v>0</v>
      </c>
      <c r="C23" s="18" t="s">
        <v>19</v>
      </c>
      <c r="D23" s="24">
        <v>19</v>
      </c>
      <c r="E23" s="24">
        <v>25</v>
      </c>
      <c r="F23" s="24">
        <v>20</v>
      </c>
      <c r="G23" s="29">
        <v>25</v>
      </c>
      <c r="H23" s="38">
        <f t="shared" si="12"/>
        <v>0</v>
      </c>
      <c r="I23" s="12">
        <f t="shared" si="13"/>
        <v>-11</v>
      </c>
      <c r="J23" s="20">
        <f t="shared" si="14"/>
        <v>39</v>
      </c>
      <c r="K23" s="38">
        <f t="shared" si="15"/>
        <v>4</v>
      </c>
      <c r="L23" s="12">
        <f t="shared" si="16"/>
        <v>11</v>
      </c>
      <c r="M23" s="20">
        <f t="shared" si="17"/>
        <v>50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20.100000000000001" customHeight="1" x14ac:dyDescent="0.2">
      <c r="A24" s="40" t="s">
        <v>16</v>
      </c>
      <c r="B24" s="36" t="s">
        <v>0</v>
      </c>
      <c r="C24" s="62" t="s">
        <v>15</v>
      </c>
      <c r="D24" s="34">
        <v>10</v>
      </c>
      <c r="E24" s="34">
        <v>25</v>
      </c>
      <c r="F24" s="34">
        <v>21</v>
      </c>
      <c r="G24" s="35">
        <v>25</v>
      </c>
      <c r="H24" s="19">
        <f t="shared" si="12"/>
        <v>0</v>
      </c>
      <c r="I24" s="12">
        <f t="shared" si="13"/>
        <v>-19</v>
      </c>
      <c r="J24" s="20">
        <f t="shared" si="14"/>
        <v>31</v>
      </c>
      <c r="K24" s="38">
        <f t="shared" si="15"/>
        <v>4</v>
      </c>
      <c r="L24" s="12">
        <f t="shared" si="16"/>
        <v>19</v>
      </c>
      <c r="M24" s="20">
        <f t="shared" si="17"/>
        <v>50</v>
      </c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5" ht="20.100000000000001" customHeight="1" x14ac:dyDescent="0.2">
      <c r="A25" s="17" t="s">
        <v>18</v>
      </c>
      <c r="B25" s="12" t="s">
        <v>0</v>
      </c>
      <c r="C25" s="18" t="s">
        <v>22</v>
      </c>
      <c r="D25" s="24">
        <v>25</v>
      </c>
      <c r="E25" s="24">
        <v>9</v>
      </c>
      <c r="F25" s="24">
        <v>25</v>
      </c>
      <c r="G25" s="29">
        <v>7</v>
      </c>
      <c r="H25" s="19">
        <f t="shared" si="6"/>
        <v>4</v>
      </c>
      <c r="I25" s="12">
        <f t="shared" si="7"/>
        <v>34</v>
      </c>
      <c r="J25" s="20">
        <f t="shared" si="8"/>
        <v>50</v>
      </c>
      <c r="K25" s="38">
        <f t="shared" si="9"/>
        <v>0</v>
      </c>
      <c r="L25" s="12">
        <f t="shared" si="10"/>
        <v>-34</v>
      </c>
      <c r="M25" s="20">
        <f t="shared" si="11"/>
        <v>16</v>
      </c>
    </row>
    <row r="26" spans="1:25" ht="20.100000000000001" customHeight="1" x14ac:dyDescent="0.2">
      <c r="A26" s="17" t="s">
        <v>13</v>
      </c>
      <c r="B26" s="12" t="s">
        <v>0</v>
      </c>
      <c r="C26" s="18" t="s">
        <v>12</v>
      </c>
      <c r="D26" s="24">
        <v>25</v>
      </c>
      <c r="E26" s="24">
        <v>20</v>
      </c>
      <c r="F26" s="24">
        <v>25</v>
      </c>
      <c r="G26" s="27">
        <v>12</v>
      </c>
      <c r="H26" s="19">
        <f t="shared" si="6"/>
        <v>4</v>
      </c>
      <c r="I26" s="12">
        <f t="shared" si="7"/>
        <v>18</v>
      </c>
      <c r="J26" s="20">
        <f t="shared" si="8"/>
        <v>50</v>
      </c>
      <c r="K26" s="38">
        <f t="shared" si="9"/>
        <v>0</v>
      </c>
      <c r="L26" s="12">
        <f t="shared" si="10"/>
        <v>-18</v>
      </c>
      <c r="M26" s="20">
        <f t="shared" si="11"/>
        <v>32</v>
      </c>
    </row>
    <row r="27" spans="1:25" ht="20.100000000000001" customHeight="1" x14ac:dyDescent="0.2">
      <c r="A27" s="21" t="s">
        <v>18</v>
      </c>
      <c r="B27" s="32" t="s">
        <v>0</v>
      </c>
      <c r="C27" s="22" t="s">
        <v>15</v>
      </c>
      <c r="D27" s="25">
        <v>24</v>
      </c>
      <c r="E27" s="25">
        <v>26</v>
      </c>
      <c r="F27" s="25">
        <v>20</v>
      </c>
      <c r="G27" s="28">
        <v>25</v>
      </c>
      <c r="H27" s="19">
        <f t="shared" ref="H27" si="18">IF(D27&lt;E27,0)+IF(D27&gt;E27,2)+IF(F27&lt;G27,0)+IF(F27&gt;G27,2)</f>
        <v>0</v>
      </c>
      <c r="I27" s="12">
        <f t="shared" ref="I27" si="19">SUM(D27-E27)+(F27-G27)</f>
        <v>-7</v>
      </c>
      <c r="J27" s="20">
        <f t="shared" ref="J27" si="20">SUM(D27+F27)</f>
        <v>44</v>
      </c>
      <c r="K27" s="38">
        <f t="shared" ref="K27" si="21">IF(E27&lt;D27,0)+IF(E27&gt;D27,2)+IF(G27&lt;F27,0)+IF(G27&gt;F27,2)</f>
        <v>4</v>
      </c>
      <c r="L27" s="12">
        <f t="shared" ref="L27" si="22">SUM(M27-J27)</f>
        <v>7</v>
      </c>
      <c r="M27" s="20">
        <f t="shared" ref="M27" si="23">SUM(E27+G27)</f>
        <v>51</v>
      </c>
      <c r="N27" s="2"/>
      <c r="O27" s="2"/>
      <c r="Q27" s="2"/>
      <c r="R27" s="2"/>
      <c r="S27" s="2"/>
      <c r="T27" s="2"/>
      <c r="U27" s="2"/>
      <c r="V27" s="2"/>
      <c r="W27" s="2"/>
      <c r="X27" s="2"/>
      <c r="Y27" s="2"/>
    </row>
    <row r="28" spans="1:25" s="23" customFormat="1" ht="20.100000000000001" customHeight="1" x14ac:dyDescent="0.2">
      <c r="A28" s="17" t="s">
        <v>12</v>
      </c>
      <c r="B28" s="12" t="s">
        <v>0</v>
      </c>
      <c r="C28" s="18" t="s">
        <v>16</v>
      </c>
      <c r="D28" s="24">
        <v>25</v>
      </c>
      <c r="E28" s="24">
        <v>19</v>
      </c>
      <c r="F28" s="24">
        <v>25</v>
      </c>
      <c r="G28" s="29">
        <v>20</v>
      </c>
      <c r="H28" s="38">
        <f t="shared" si="6"/>
        <v>4</v>
      </c>
      <c r="I28" s="12">
        <f t="shared" si="7"/>
        <v>11</v>
      </c>
      <c r="J28" s="20">
        <f t="shared" si="8"/>
        <v>50</v>
      </c>
      <c r="K28" s="38">
        <f t="shared" si="9"/>
        <v>0</v>
      </c>
      <c r="L28" s="12">
        <f t="shared" si="10"/>
        <v>-11</v>
      </c>
      <c r="M28" s="20">
        <f t="shared" si="11"/>
        <v>39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20.100000000000001" customHeight="1" thickBot="1" x14ac:dyDescent="0.25">
      <c r="A29" s="42" t="s">
        <v>22</v>
      </c>
      <c r="B29" s="33" t="s">
        <v>0</v>
      </c>
      <c r="C29" s="43" t="s">
        <v>13</v>
      </c>
      <c r="D29" s="26">
        <v>22</v>
      </c>
      <c r="E29" s="26">
        <v>25</v>
      </c>
      <c r="F29" s="26">
        <v>12</v>
      </c>
      <c r="G29" s="30">
        <v>25</v>
      </c>
      <c r="H29" s="19">
        <f t="shared" si="6"/>
        <v>0</v>
      </c>
      <c r="I29" s="12">
        <f t="shared" si="7"/>
        <v>-16</v>
      </c>
      <c r="J29" s="20">
        <f t="shared" si="8"/>
        <v>34</v>
      </c>
      <c r="K29" s="38">
        <f t="shared" si="9"/>
        <v>4</v>
      </c>
      <c r="L29" s="12">
        <f t="shared" si="10"/>
        <v>16</v>
      </c>
      <c r="M29" s="20">
        <f t="shared" si="11"/>
        <v>50</v>
      </c>
    </row>
    <row r="30" spans="1:25" ht="20.100000000000001" customHeight="1" x14ac:dyDescent="0.2"/>
  </sheetData>
  <sortState ref="P3:S7">
    <sortCondition descending="1" ref="Q3:Q7"/>
    <sortCondition descending="1" ref="R3:R7"/>
    <sortCondition ref="S3:S7"/>
  </sortState>
  <mergeCells count="7">
    <mergeCell ref="P1:S1"/>
    <mergeCell ref="P9:S9"/>
    <mergeCell ref="D14:E14"/>
    <mergeCell ref="F14:G14"/>
    <mergeCell ref="H13:J13"/>
    <mergeCell ref="K13:M13"/>
    <mergeCell ref="U9:V9"/>
  </mergeCells>
  <pageMargins left="0.70866141732283472" right="0.70866141732283472" top="0.19685039370078741" bottom="0.19685039370078741" header="0.31496062992125984" footer="0.31496062992125984"/>
  <pageSetup paperSize="9" orientation="landscape" horizontalDpi="300" verticalDpi="300" r:id="rId1"/>
  <ignoredErrors>
    <ignoredError sqref="K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Fredy</cp:lastModifiedBy>
  <cp:lastPrinted>2014-04-06T15:32:43Z</cp:lastPrinted>
  <dcterms:created xsi:type="dcterms:W3CDTF">2014-01-11T17:16:45Z</dcterms:created>
  <dcterms:modified xsi:type="dcterms:W3CDTF">2017-04-30T14:37:17Z</dcterms:modified>
</cp:coreProperties>
</file>